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<sst xmlns="http://schemas.openxmlformats.org/spreadsheetml/2006/main" count="63" uniqueCount="46">
  <si>
    <t>Зміни до інвестиційної програми на 2019 рік  АТ "Херсонобленерго"</t>
  </si>
  <si>
    <t>№ з/п</t>
  </si>
  <si>
    <t>Найменування заходів інвестиційної програми</t>
  </si>
  <si>
    <t>Одиниця виміру</t>
  </si>
  <si>
    <t>Програма, схвалена НКРЕКП</t>
  </si>
  <si>
    <t>Пропозиція компанії</t>
  </si>
  <si>
    <t>Різниця між пропозицією компанії та програмою, схваленою НКРЕКП</t>
  </si>
  <si>
    <t>Окупність, роки</t>
  </si>
  <si>
    <t>Наявність обгрунтовуючих документів (+,-)</t>
  </si>
  <si>
    <t>Приміт-ка</t>
  </si>
  <si>
    <t>Вартість одиниці продукції,</t>
  </si>
  <si>
    <t>Кіль-кість</t>
  </si>
  <si>
    <t>Усього, тис.грн</t>
  </si>
  <si>
    <t>актів тех стану, деф. актів тощо</t>
  </si>
  <si>
    <t>ПКД</t>
  </si>
  <si>
    <t>експертиз</t>
  </si>
  <si>
    <t>відповідність програмі розвитку</t>
  </si>
  <si>
    <t>тис.грн (без ПДВ)</t>
  </si>
  <si>
    <t>(без ПДВ)</t>
  </si>
  <si>
    <t>10=7-4</t>
  </si>
  <si>
    <t>11=8-5</t>
  </si>
  <si>
    <t>12=9-6</t>
  </si>
  <si>
    <t>1. Будівництво, модернізація та реконструкція електричних мереж та обладнання</t>
  </si>
  <si>
    <t>Реконструкція ПЛ-150 кВ «Каховськая 330 — Дудчино»</t>
  </si>
  <si>
    <t>км</t>
  </si>
  <si>
    <t>+</t>
  </si>
  <si>
    <t>Реконструкція ЗРУ-6 кВ на ПС 35 кВ “Дзержинська” на території м.Херсон, Херсонської області</t>
  </si>
  <si>
    <t>шт</t>
  </si>
  <si>
    <t>Усього по розділу 1:</t>
  </si>
  <si>
    <t>2. Заходи зі зниження нетехнічних витрат електричної енергії</t>
  </si>
  <si>
    <t>1.</t>
  </si>
  <si>
    <t>Електролічильник АСКОЕ побут однофазний багатофункціональний з PLC модемом, вбудованим реле, вбудованими датчиками магнітного та радіочастотного впливу</t>
  </si>
  <si>
    <t>Усього по розділу 2:</t>
  </si>
  <si>
    <t>3. Впровадження та розвиток автоматизованих систем диспетчерсько-технологічного керування (АСДТК)</t>
  </si>
  <si>
    <t>Усього по розділу 3:</t>
  </si>
  <si>
    <t>4. Впровадження та розвиток інформаційних технологій</t>
  </si>
  <si>
    <t>Усього по розділу 4:</t>
  </si>
  <si>
    <t>5. Впровадження та розвиток систем зв'язку</t>
  </si>
  <si>
    <t>Усього по розділу 5:</t>
  </si>
  <si>
    <t>6. Модернізація та закупівля колісної техніки</t>
  </si>
  <si>
    <t>Усього по розділу 6:</t>
  </si>
  <si>
    <t>7. Інше</t>
  </si>
  <si>
    <t>Усього по розділу 7:</t>
  </si>
  <si>
    <t>Усього по програмі:</t>
  </si>
  <si>
    <t>Директор технічний</t>
  </si>
  <si>
    <t>В.Д.Гончаров</t>
  </si>
</sst>
</file>

<file path=xl/styles.xml><?xml version="1.0" encoding="utf-8"?>
<styleSheet xmlns="http://schemas.openxmlformats.org/spreadsheetml/2006/main">
  <numFmts count="6">
    <numFmt formatCode="GENERAL" numFmtId="164"/>
    <numFmt formatCode="#,##0.00" numFmtId="165"/>
    <numFmt formatCode="0.00" numFmtId="166"/>
    <numFmt formatCode="#,##0.000" numFmtId="167"/>
    <numFmt formatCode="0.000" numFmtId="168"/>
    <numFmt formatCode="#,##0.00;\-#,##0.00" numFmtId="169"/>
  </numFmts>
  <fonts count="21">
    <font>
      <name val="Calibri"/>
      <charset val="204"/>
      <family val="2"/>
      <color rgb="FF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Calibri"/>
      <charset val="204"/>
      <family val="2"/>
      <b val="true"/>
      <color rgb="FF000000"/>
      <sz val="11"/>
    </font>
    <font>
      <name val="Calibri"/>
      <charset val="204"/>
      <family val="2"/>
      <color rgb="FF000000"/>
      <sz val="8"/>
    </font>
    <font>
      <name val="Calibri"/>
      <charset val="204"/>
      <family val="2"/>
      <color rgb="FF000000"/>
      <sz val="9"/>
    </font>
    <font>
      <name val="Calibri"/>
      <charset val="204"/>
      <family val="2"/>
      <color rgb="FF000000"/>
      <sz val="7.5"/>
    </font>
    <font>
      <name val="Calibri"/>
      <charset val="204"/>
      <family val="2"/>
      <b val="true"/>
      <color rgb="FF000000"/>
      <sz val="8"/>
    </font>
    <font>
      <name val="Calibri"/>
      <charset val="204"/>
      <family val="2"/>
      <b val="true"/>
      <color rgb="FF000000"/>
      <sz val="7.5"/>
    </font>
    <font>
      <name val="Calibri"/>
      <charset val="204"/>
      <family val="2"/>
      <color rgb="FF000000"/>
      <sz val="8.5"/>
    </font>
    <font>
      <name val="Calibri"/>
      <charset val="204"/>
      <family val="2"/>
      <color rgb="FF000000"/>
      <sz val="6"/>
    </font>
    <font>
      <name val="Calibri"/>
      <charset val="204"/>
      <family val="2"/>
      <b val="true"/>
      <i val="true"/>
      <color rgb="FF000000"/>
      <sz val="8.5"/>
    </font>
    <font>
      <name val="Calibri"/>
      <charset val="204"/>
      <family val="2"/>
      <sz val="11"/>
    </font>
    <font>
      <name val="Calibri"/>
      <charset val="204"/>
      <family val="2"/>
      <sz val="10"/>
    </font>
    <font>
      <name val="Calibri"/>
      <charset val="204"/>
      <family val="2"/>
      <color rgb="FF000000"/>
      <sz val="10"/>
    </font>
    <font>
      <name val="Calibri"/>
      <charset val="204"/>
      <family val="2"/>
      <b val="true"/>
      <color rgb="FF000000"/>
      <sz val="8.5"/>
    </font>
    <font>
      <name val="Calibri"/>
      <charset val="204"/>
      <family val="2"/>
      <b val="true"/>
      <color rgb="FF000000"/>
      <sz val="10"/>
    </font>
    <font>
      <name val="Calibri"/>
      <charset val="204"/>
      <family val="2"/>
      <b val="true"/>
      <color rgb="FF000000"/>
      <sz val="6"/>
    </font>
    <font>
      <name val="Calibri"/>
      <charset val="204"/>
      <family val="2"/>
      <b val="true"/>
      <i val="true"/>
      <color rgb="FF000000"/>
      <sz val="6"/>
    </font>
    <font>
      <name val="Calibri"/>
      <charset val="204"/>
      <family val="2"/>
      <color rgb="FF000000"/>
      <sz val="12"/>
    </font>
  </fonts>
  <fills count="5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hair"/>
      <right style="hair"/>
      <top style="hair"/>
      <bottom style="hair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1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4" numFmtId="164">
      <alignment horizontal="general" indent="0" shrinkToFit="false" textRotation="0" vertical="bottom" wrapText="false"/>
      <protection hidden="false" locked="true"/>
    </xf>
  </cellStyleXfs>
  <cellXfs count="33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9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1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11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12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1" fillId="3" fontId="0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3" fontId="13" numFmtId="164" xfId="20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1" fillId="3" fontId="13" numFmtId="165" xfId="21">
      <alignment horizontal="center" indent="0" shrinkToFit="false" textRotation="0" vertical="center" wrapText="false"/>
      <protection hidden="false" locked="false"/>
    </xf>
    <xf applyAlignment="true" applyBorder="true" applyFont="true" applyProtection="false" borderId="1" fillId="3" fontId="0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3" fontId="13" numFmtId="167" xfId="21">
      <alignment horizontal="center" indent="0" shrinkToFit="false" textRotation="0" vertical="center" wrapText="true"/>
      <protection hidden="false" locked="false"/>
    </xf>
    <xf applyAlignment="true" applyBorder="true" applyFont="true" applyProtection="false" borderId="1" fillId="0" fontId="15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4" fontId="16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4" fontId="17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4" fontId="1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4" fontId="1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9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true" borderId="1" fillId="3" fontId="13" numFmtId="167" xfId="21">
      <alignment horizontal="center" indent="0" shrinkToFit="false" textRotation="0" vertical="center" wrapText="false"/>
      <protection hidden="false" locked="false"/>
    </xf>
    <xf applyAlignment="true" applyBorder="true" applyFont="true" applyProtection="false" borderId="1" fillId="0" fontId="11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20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1" fillId="3" fontId="0" numFmtId="165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3" fontId="0" numFmtId="168" xfId="22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3" fontId="0" numFmtId="169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5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6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18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15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1" fillId="0" fontId="15" numFmtId="166" xfId="0">
      <alignment horizontal="center" indent="0" shrinkToFit="false" textRotation="0" vertical="bottom" wrapText="tru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Обычный_ИТОГОВАЯ ИНВЕСТ Готовая с деньгами 2013  12.06.12г" xfId="20"/>
    <cellStyle builtinId="54" customBuiltin="true" name="Excel Built-in Excel Built-in Excel Built-in Excel Built-in Excel Built-in Excel Built-in Excel Built-in Excel Built-in Iau?iue" xfId="21"/>
    <cellStyle builtinId="54" customBuiltin="true" name="Excel Built-in Excel Built-in Excel Built-in Excel Built-in Excel Built-in Excel Built-in Excel Built-in Excel Built-in Обычный_Лист1" xfId="22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65536"/>
  <sheetViews>
    <sheetView colorId="64" defaultGridColor="true" rightToLeft="false" showFormulas="false" showGridLines="true" showOutlineSymbols="true" showRowColHeaders="true" showZeros="true" tabSelected="true" topLeftCell="A1" view="pageBreakPreview" windowProtection="false" workbookViewId="0" zoomScale="120" zoomScaleNormal="115" zoomScalePageLayoutView="120">
      <selection activeCell="B20" activeCellId="0" pane="topLeft" sqref="B20"/>
    </sheetView>
  </sheetViews>
  <sheetFormatPr defaultRowHeight="15"/>
  <cols>
    <col collapsed="false" hidden="false" max="1" min="1" style="0" width="5.70408163265306"/>
    <col collapsed="false" hidden="false" max="2" min="2" style="0" width="61.2857142857143"/>
    <col collapsed="false" hidden="false" max="4" min="3" style="0" width="8.71938775510204"/>
    <col collapsed="false" hidden="false" max="5" min="5" style="0" width="9.73979591836735"/>
    <col collapsed="false" hidden="false" max="6" min="6" style="0" width="9.17857142857143"/>
    <col collapsed="false" hidden="false" max="7" min="7" style="0" width="8.71938775510204"/>
    <col collapsed="false" hidden="false" max="8" min="8" style="0" width="9.29591836734694"/>
    <col collapsed="false" hidden="false" max="9" min="9" style="0" width="10.1428571428571"/>
    <col collapsed="false" hidden="false" max="11" min="10" style="0" width="8.71938775510204"/>
    <col collapsed="false" hidden="false" max="12" min="12" style="0" width="10.1428571428571"/>
    <col collapsed="false" hidden="true" max="18" min="13" style="0" width="0"/>
    <col collapsed="false" hidden="false" max="1025" min="19" style="0" width="8.71938775510204"/>
  </cols>
  <sheetData>
    <row collapsed="false" customFormat="false" customHeight="true" hidden="false" ht="15.75" outlineLevel="0" r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collapsed="false" customFormat="false" customHeight="true" hidden="false" ht="33.75" outlineLevel="0" r="2">
      <c r="A2" s="2" t="s">
        <v>1</v>
      </c>
      <c r="B2" s="3" t="s">
        <v>2</v>
      </c>
      <c r="C2" s="4" t="s">
        <v>3</v>
      </c>
      <c r="D2" s="5" t="s">
        <v>4</v>
      </c>
      <c r="E2" s="5"/>
      <c r="F2" s="5"/>
      <c r="G2" s="5" t="s">
        <v>5</v>
      </c>
      <c r="H2" s="5"/>
      <c r="I2" s="5"/>
      <c r="J2" s="5" t="s">
        <v>6</v>
      </c>
      <c r="K2" s="5"/>
      <c r="L2" s="5"/>
      <c r="M2" s="6" t="s">
        <v>7</v>
      </c>
      <c r="N2" s="5" t="s">
        <v>8</v>
      </c>
      <c r="O2" s="5"/>
      <c r="P2" s="5"/>
      <c r="Q2" s="5"/>
      <c r="R2" s="4" t="s">
        <v>9</v>
      </c>
    </row>
    <row collapsed="false" customFormat="false" customHeight="true" hidden="false" ht="31.5" outlineLevel="0" r="3">
      <c r="A3" s="2"/>
      <c r="B3" s="3"/>
      <c r="C3" s="4"/>
      <c r="D3" s="4" t="s">
        <v>10</v>
      </c>
      <c r="E3" s="4" t="s">
        <v>11</v>
      </c>
      <c r="F3" s="4" t="s">
        <v>12</v>
      </c>
      <c r="G3" s="4" t="s">
        <v>10</v>
      </c>
      <c r="H3" s="4" t="s">
        <v>11</v>
      </c>
      <c r="I3" s="4" t="s">
        <v>12</v>
      </c>
      <c r="J3" s="4" t="s">
        <v>10</v>
      </c>
      <c r="K3" s="4" t="s">
        <v>11</v>
      </c>
      <c r="L3" s="4" t="s">
        <v>12</v>
      </c>
      <c r="M3" s="6"/>
      <c r="N3" s="4" t="s">
        <v>13</v>
      </c>
      <c r="O3" s="4" t="s">
        <v>14</v>
      </c>
      <c r="P3" s="4" t="s">
        <v>15</v>
      </c>
      <c r="Q3" s="4" t="s">
        <v>16</v>
      </c>
      <c r="R3" s="4"/>
    </row>
    <row collapsed="false" customFormat="false" customHeight="false" hidden="false" ht="20.5" outlineLevel="0" r="4">
      <c r="A4" s="2"/>
      <c r="B4" s="3"/>
      <c r="C4" s="4"/>
      <c r="D4" s="4" t="s">
        <v>17</v>
      </c>
      <c r="E4" s="4"/>
      <c r="F4" s="4" t="s">
        <v>18</v>
      </c>
      <c r="G4" s="4" t="s">
        <v>17</v>
      </c>
      <c r="H4" s="4"/>
      <c r="I4" s="4" t="s">
        <v>18</v>
      </c>
      <c r="J4" s="4" t="s">
        <v>17</v>
      </c>
      <c r="K4" s="4"/>
      <c r="L4" s="4" t="s">
        <v>18</v>
      </c>
      <c r="M4" s="6"/>
      <c r="N4" s="4"/>
      <c r="O4" s="4"/>
      <c r="P4" s="4"/>
      <c r="Q4" s="4"/>
      <c r="R4" s="4"/>
    </row>
    <row collapsed="false" customFormat="false" customHeight="false" hidden="false" ht="14.05" outlineLevel="0" r="5">
      <c r="A5" s="7" t="n">
        <v>1</v>
      </c>
      <c r="B5" s="7" t="n">
        <v>2</v>
      </c>
      <c r="C5" s="7" t="n">
        <v>3</v>
      </c>
      <c r="D5" s="7" t="n">
        <v>4</v>
      </c>
      <c r="E5" s="7" t="n">
        <v>5</v>
      </c>
      <c r="F5" s="7" t="n">
        <v>6</v>
      </c>
      <c r="G5" s="7" t="n">
        <v>7</v>
      </c>
      <c r="H5" s="7" t="n">
        <v>8</v>
      </c>
      <c r="I5" s="7" t="n">
        <v>9</v>
      </c>
      <c r="J5" s="7" t="s">
        <v>19</v>
      </c>
      <c r="K5" s="7" t="s">
        <v>20</v>
      </c>
      <c r="L5" s="7" t="s">
        <v>21</v>
      </c>
      <c r="M5" s="8" t="n">
        <v>13</v>
      </c>
      <c r="N5" s="8" t="n">
        <v>14</v>
      </c>
      <c r="O5" s="8" t="n">
        <v>15</v>
      </c>
      <c r="P5" s="8" t="n">
        <v>16</v>
      </c>
      <c r="Q5" s="8" t="n">
        <v>17</v>
      </c>
      <c r="R5" s="8" t="n">
        <v>18</v>
      </c>
    </row>
    <row collapsed="false" customFormat="false" customHeight="true" hidden="false" ht="15" outlineLevel="0" r="6">
      <c r="A6" s="9" t="s">
        <v>22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collapsed="false" customFormat="false" customHeight="false" hidden="false" ht="14.9" outlineLevel="0" r="7">
      <c r="A7" s="10" t="n">
        <v>1</v>
      </c>
      <c r="B7" s="11" t="s">
        <v>23</v>
      </c>
      <c r="C7" s="10" t="s">
        <v>24</v>
      </c>
      <c r="D7" s="12" t="n">
        <f aca="false">F7/E7</f>
        <v>2910.81577060932</v>
      </c>
      <c r="E7" s="12" t="n">
        <v>13.95</v>
      </c>
      <c r="F7" s="12" t="n">
        <v>40605.88</v>
      </c>
      <c r="G7" s="13" t="n">
        <v>2910.82</v>
      </c>
      <c r="H7" s="12" t="n">
        <f aca="false">I7/G7</f>
        <v>12.4497736033145</v>
      </c>
      <c r="I7" s="14" t="n">
        <f aca="false">F7-4366.83</f>
        <v>36239.05</v>
      </c>
      <c r="J7" s="13" t="n">
        <f aca="false">G7-D7</f>
        <v>0.0042293906813029</v>
      </c>
      <c r="K7" s="13" t="n">
        <f aca="false">H7-E7</f>
        <v>-1.50022639668547</v>
      </c>
      <c r="L7" s="13" t="n">
        <f aca="false">I7-F7</f>
        <v>-4366.83</v>
      </c>
      <c r="M7" s="15" t="n">
        <v>7</v>
      </c>
      <c r="N7" s="15" t="s">
        <v>25</v>
      </c>
      <c r="O7" s="15" t="s">
        <v>25</v>
      </c>
      <c r="P7" s="15" t="s">
        <v>25</v>
      </c>
      <c r="Q7" s="15" t="s">
        <v>25</v>
      </c>
      <c r="R7" s="15"/>
    </row>
    <row collapsed="false" customFormat="false" customHeight="false" hidden="false" ht="28.6" outlineLevel="0" r="8">
      <c r="A8" s="10" t="n">
        <v>2</v>
      </c>
      <c r="B8" s="11" t="s">
        <v>26</v>
      </c>
      <c r="C8" s="10" t="s">
        <v>27</v>
      </c>
      <c r="D8" s="12" t="n">
        <v>0</v>
      </c>
      <c r="E8" s="12" t="n">
        <v>0</v>
      </c>
      <c r="F8" s="12" t="n">
        <v>0</v>
      </c>
      <c r="G8" s="13" t="n">
        <v>16040.833</v>
      </c>
      <c r="H8" s="12" t="n">
        <v>1</v>
      </c>
      <c r="I8" s="14" t="n">
        <v>16040.833</v>
      </c>
      <c r="J8" s="13" t="n">
        <f aca="false">G8-D8</f>
        <v>16040.833</v>
      </c>
      <c r="K8" s="13" t="n">
        <f aca="false">H8-E8</f>
        <v>1</v>
      </c>
      <c r="L8" s="13" t="n">
        <f aca="false">I8-F8</f>
        <v>16040.833</v>
      </c>
      <c r="M8" s="15" t="n">
        <v>6</v>
      </c>
      <c r="N8" s="15" t="s">
        <v>25</v>
      </c>
      <c r="O8" s="15" t="s">
        <v>25</v>
      </c>
      <c r="P8" s="15"/>
      <c r="Q8" s="15" t="s">
        <v>25</v>
      </c>
      <c r="R8" s="15"/>
    </row>
    <row collapsed="false" customFormat="false" customHeight="true" hidden="false" ht="15" outlineLevel="0" r="9">
      <c r="A9" s="16" t="s">
        <v>28</v>
      </c>
      <c r="B9" s="16"/>
      <c r="C9" s="16"/>
      <c r="D9" s="16"/>
      <c r="E9" s="16"/>
      <c r="F9" s="17" t="n">
        <f aca="false">SUM(F7:F8)</f>
        <v>40605.88</v>
      </c>
      <c r="G9" s="17"/>
      <c r="H9" s="18"/>
      <c r="I9" s="17" t="n">
        <f aca="false">SUM(I7:I8)</f>
        <v>52279.883</v>
      </c>
      <c r="J9" s="18"/>
      <c r="K9" s="18"/>
      <c r="L9" s="17" t="n">
        <f aca="false">SUM(L7:L8)</f>
        <v>11674.003</v>
      </c>
      <c r="M9" s="19"/>
      <c r="N9" s="19"/>
      <c r="O9" s="19"/>
      <c r="P9" s="19"/>
      <c r="Q9" s="19"/>
      <c r="R9" s="19"/>
    </row>
    <row collapsed="false" customFormat="false" customHeight="true" hidden="false" ht="15" outlineLevel="0" r="10">
      <c r="A10" s="9" t="s">
        <v>29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collapsed="false" customFormat="false" customHeight="false" hidden="false" ht="42.25" outlineLevel="0" r="11">
      <c r="A11" s="10" t="s">
        <v>30</v>
      </c>
      <c r="B11" s="11" t="s">
        <v>31</v>
      </c>
      <c r="C11" s="10" t="s">
        <v>27</v>
      </c>
      <c r="D11" s="12" t="n">
        <v>1.3</v>
      </c>
      <c r="E11" s="12" t="n">
        <v>28980</v>
      </c>
      <c r="F11" s="12" t="n">
        <f aca="false">D11*E11</f>
        <v>37674</v>
      </c>
      <c r="G11" s="13" t="n">
        <v>1.3</v>
      </c>
      <c r="H11" s="12" t="n">
        <v>20000</v>
      </c>
      <c r="I11" s="14" t="n">
        <f aca="false">H11*G11</f>
        <v>26000</v>
      </c>
      <c r="J11" s="13" t="n">
        <f aca="false">G11-D11</f>
        <v>0</v>
      </c>
      <c r="K11" s="13" t="n">
        <f aca="false">H11-E11</f>
        <v>-8980</v>
      </c>
      <c r="L11" s="13" t="n">
        <f aca="false">I11-F11</f>
        <v>-11674</v>
      </c>
      <c r="M11" s="15"/>
      <c r="N11" s="20"/>
      <c r="O11" s="20"/>
      <c r="P11" s="20"/>
      <c r="Q11" s="20"/>
      <c r="R11" s="20"/>
    </row>
    <row collapsed="false" customFormat="false" customHeight="true" hidden="false" ht="15" outlineLevel="0" r="12">
      <c r="A12" s="16" t="s">
        <v>32</v>
      </c>
      <c r="B12" s="16"/>
      <c r="C12" s="16"/>
      <c r="D12" s="16"/>
      <c r="E12" s="16"/>
      <c r="F12" s="17" t="n">
        <f aca="false">F11</f>
        <v>37674</v>
      </c>
      <c r="G12" s="17"/>
      <c r="H12" s="18"/>
      <c r="I12" s="17" t="n">
        <f aca="false">I11</f>
        <v>26000</v>
      </c>
      <c r="J12" s="18"/>
      <c r="K12" s="18"/>
      <c r="L12" s="17" t="n">
        <f aca="false">L11</f>
        <v>-11674</v>
      </c>
      <c r="M12" s="19"/>
      <c r="N12" s="19"/>
      <c r="O12" s="19"/>
      <c r="P12" s="19"/>
      <c r="Q12" s="19"/>
      <c r="R12" s="19"/>
    </row>
    <row collapsed="false" customFormat="false" customHeight="true" hidden="false" ht="15" outlineLevel="0" r="13">
      <c r="A13" s="9" t="s">
        <v>33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collapsed="false" customFormat="false" customHeight="false" hidden="false" ht="14.05" outlineLevel="0" r="14">
      <c r="A14" s="10"/>
      <c r="B14" s="11"/>
      <c r="C14" s="10"/>
      <c r="D14" s="12"/>
      <c r="E14" s="21"/>
      <c r="F14" s="12"/>
      <c r="G14" s="13"/>
      <c r="H14" s="21"/>
      <c r="I14" s="14"/>
      <c r="J14" s="13"/>
      <c r="K14" s="13"/>
      <c r="L14" s="13"/>
      <c r="M14" s="22"/>
      <c r="N14" s="22"/>
      <c r="O14" s="22"/>
      <c r="P14" s="22"/>
      <c r="Q14" s="22"/>
      <c r="R14" s="22"/>
    </row>
    <row collapsed="false" customFormat="false" customHeight="true" hidden="false" ht="15" outlineLevel="0" r="15">
      <c r="A15" s="16" t="s">
        <v>34</v>
      </c>
      <c r="B15" s="16"/>
      <c r="C15" s="16"/>
      <c r="D15" s="16"/>
      <c r="E15" s="16"/>
      <c r="F15" s="17" t="n">
        <f aca="false">F14</f>
        <v>0</v>
      </c>
      <c r="G15" s="17"/>
      <c r="H15" s="18"/>
      <c r="I15" s="17" t="n">
        <f aca="false">I14</f>
        <v>0</v>
      </c>
      <c r="J15" s="18"/>
      <c r="K15" s="18"/>
      <c r="L15" s="17" t="n">
        <f aca="false">L14</f>
        <v>0</v>
      </c>
      <c r="M15" s="19"/>
      <c r="N15" s="19"/>
      <c r="O15" s="19"/>
      <c r="P15" s="19"/>
      <c r="Q15" s="19"/>
      <c r="R15" s="19"/>
    </row>
    <row collapsed="false" customFormat="false" customHeight="true" hidden="false" ht="15" outlineLevel="0" r="16">
      <c r="A16" s="9" t="s">
        <v>35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collapsed="false" customFormat="false" customHeight="false" hidden="false" ht="15.25" outlineLevel="0" r="17">
      <c r="A17" s="15"/>
      <c r="B17" s="23"/>
      <c r="C17" s="10"/>
      <c r="D17" s="24"/>
      <c r="E17" s="25"/>
      <c r="F17" s="26"/>
      <c r="G17" s="13"/>
      <c r="H17" s="13"/>
      <c r="I17" s="13"/>
      <c r="J17" s="13"/>
      <c r="K17" s="13"/>
      <c r="L17" s="13"/>
      <c r="M17" s="27"/>
      <c r="N17" s="28"/>
      <c r="O17" s="28"/>
      <c r="P17" s="28"/>
      <c r="Q17" s="28"/>
      <c r="R17" s="28"/>
    </row>
    <row collapsed="false" customFormat="false" customHeight="true" hidden="false" ht="15" outlineLevel="0" r="18">
      <c r="A18" s="16" t="s">
        <v>36</v>
      </c>
      <c r="B18" s="16"/>
      <c r="C18" s="16"/>
      <c r="D18" s="16"/>
      <c r="E18" s="16"/>
      <c r="F18" s="17" t="n">
        <f aca="false">F17</f>
        <v>0</v>
      </c>
      <c r="G18" s="17"/>
      <c r="H18" s="18"/>
      <c r="I18" s="17" t="n">
        <f aca="false">I17</f>
        <v>0</v>
      </c>
      <c r="J18" s="18"/>
      <c r="K18" s="18"/>
      <c r="L18" s="17" t="n">
        <f aca="false">L17</f>
        <v>0</v>
      </c>
      <c r="M18" s="19"/>
      <c r="N18" s="19"/>
      <c r="O18" s="19"/>
      <c r="P18" s="19"/>
      <c r="Q18" s="19"/>
      <c r="R18" s="19"/>
    </row>
    <row collapsed="false" customFormat="false" customHeight="true" hidden="false" ht="15" outlineLevel="0" r="19">
      <c r="A19" s="9" t="s">
        <v>37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collapsed="false" customFormat="false" customHeight="false" hidden="false" ht="14.05" outlineLevel="0" r="20">
      <c r="A20" s="29"/>
      <c r="B20" s="30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collapsed="false" customFormat="false" customHeight="true" hidden="false" ht="15" outlineLevel="0" r="21">
      <c r="A21" s="16" t="s">
        <v>38</v>
      </c>
      <c r="B21" s="16"/>
      <c r="C21" s="16"/>
      <c r="D21" s="16"/>
      <c r="E21" s="16"/>
      <c r="F21" s="17" t="n">
        <f aca="false">F20</f>
        <v>0</v>
      </c>
      <c r="G21" s="17"/>
      <c r="H21" s="18"/>
      <c r="I21" s="17" t="n">
        <f aca="false">I20</f>
        <v>0</v>
      </c>
      <c r="J21" s="18"/>
      <c r="K21" s="18"/>
      <c r="L21" s="17" t="n">
        <f aca="false">L20</f>
        <v>0</v>
      </c>
      <c r="M21" s="19"/>
      <c r="N21" s="19"/>
      <c r="O21" s="19"/>
      <c r="P21" s="19"/>
      <c r="Q21" s="19"/>
      <c r="R21" s="19"/>
    </row>
    <row collapsed="false" customFormat="false" customHeight="true" hidden="false" ht="15" outlineLevel="0" r="22">
      <c r="A22" s="9" t="s">
        <v>39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collapsed="false" customFormat="false" customHeight="false" hidden="false" ht="14.05" outlineLevel="0" r="23">
      <c r="A23" s="15"/>
      <c r="B23" s="31"/>
      <c r="C23" s="15"/>
      <c r="D23" s="32"/>
      <c r="E23" s="32"/>
      <c r="F23" s="32"/>
      <c r="G23" s="32"/>
      <c r="H23" s="32"/>
      <c r="I23" s="32"/>
      <c r="J23" s="32"/>
      <c r="K23" s="32"/>
      <c r="L23" s="32"/>
      <c r="M23" s="15"/>
      <c r="N23" s="20"/>
      <c r="O23" s="20"/>
      <c r="P23" s="20"/>
      <c r="Q23" s="20"/>
      <c r="R23" s="20"/>
    </row>
    <row collapsed="false" customFormat="false" customHeight="true" hidden="false" ht="15" outlineLevel="0" r="24">
      <c r="A24" s="16" t="s">
        <v>40</v>
      </c>
      <c r="B24" s="16"/>
      <c r="C24" s="16"/>
      <c r="D24" s="16"/>
      <c r="E24" s="16"/>
      <c r="F24" s="17" t="n">
        <f aca="false">F23</f>
        <v>0</v>
      </c>
      <c r="G24" s="17"/>
      <c r="H24" s="18"/>
      <c r="I24" s="17" t="n">
        <f aca="false">I23</f>
        <v>0</v>
      </c>
      <c r="J24" s="18"/>
      <c r="K24" s="18"/>
      <c r="L24" s="17" t="n">
        <f aca="false">L23</f>
        <v>0</v>
      </c>
      <c r="M24" s="19"/>
      <c r="N24" s="19"/>
      <c r="O24" s="19"/>
      <c r="P24" s="19"/>
      <c r="Q24" s="19"/>
      <c r="R24" s="19"/>
    </row>
    <row collapsed="false" customFormat="false" customHeight="true" hidden="false" ht="15" outlineLevel="0" r="25">
      <c r="A25" s="9" t="s">
        <v>41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collapsed="false" customFormat="false" customHeight="false" hidden="false" ht="14.05" outlineLevel="0" r="26">
      <c r="A26" s="15"/>
      <c r="B26" s="31"/>
      <c r="C26" s="15"/>
      <c r="D26" s="32"/>
      <c r="E26" s="32"/>
      <c r="F26" s="32"/>
      <c r="G26" s="32"/>
      <c r="H26" s="32"/>
      <c r="I26" s="32"/>
      <c r="J26" s="32"/>
      <c r="K26" s="32"/>
      <c r="L26" s="32"/>
      <c r="M26" s="27"/>
      <c r="N26" s="22"/>
      <c r="O26" s="22"/>
      <c r="P26" s="22"/>
      <c r="Q26" s="22"/>
      <c r="R26" s="22"/>
    </row>
    <row collapsed="false" customFormat="false" customHeight="true" hidden="false" ht="15" outlineLevel="0" r="27">
      <c r="A27" s="16" t="s">
        <v>42</v>
      </c>
      <c r="B27" s="16"/>
      <c r="C27" s="16"/>
      <c r="D27" s="16"/>
      <c r="E27" s="16"/>
      <c r="F27" s="17" t="n">
        <f aca="false">F26</f>
        <v>0</v>
      </c>
      <c r="G27" s="17"/>
      <c r="H27" s="18"/>
      <c r="I27" s="17" t="n">
        <f aca="false">I26</f>
        <v>0</v>
      </c>
      <c r="J27" s="18"/>
      <c r="K27" s="18"/>
      <c r="L27" s="17" t="n">
        <f aca="false">L26</f>
        <v>0</v>
      </c>
      <c r="M27" s="19"/>
      <c r="N27" s="19"/>
      <c r="O27" s="19"/>
      <c r="P27" s="19"/>
      <c r="Q27" s="19"/>
      <c r="R27" s="19"/>
    </row>
    <row collapsed="false" customFormat="false" customHeight="true" hidden="false" ht="15.75" outlineLevel="0" r="28">
      <c r="A28" s="16" t="s">
        <v>43</v>
      </c>
      <c r="B28" s="16"/>
      <c r="C28" s="16"/>
      <c r="D28" s="16"/>
      <c r="E28" s="16"/>
      <c r="F28" s="17" t="n">
        <f aca="false">F27+F24+F18+F12+F9</f>
        <v>78279.88</v>
      </c>
      <c r="G28" s="17"/>
      <c r="H28" s="18"/>
      <c r="I28" s="17" t="n">
        <f aca="false">I27+I24+I18+I12+I9</f>
        <v>78279.883</v>
      </c>
      <c r="J28" s="18"/>
      <c r="K28" s="18"/>
      <c r="L28" s="17" t="n">
        <f aca="false">L27+L24+L18+L12+L9</f>
        <v>0.00299999999879219</v>
      </c>
      <c r="M28" s="19"/>
      <c r="N28" s="19"/>
      <c r="O28" s="19"/>
      <c r="P28" s="19"/>
      <c r="Q28" s="19"/>
      <c r="R28" s="19"/>
    </row>
    <row collapsed="false" customFormat="false" customHeight="false" hidden="false" ht="14.9" outlineLevel="0" r="31">
      <c r="B31" s="0" t="s">
        <v>44</v>
      </c>
      <c r="F31" s="0" t="s">
        <v>45</v>
      </c>
    </row>
    <row collapsed="false" customFormat="false" customHeight="false" hidden="false" ht="14.05" outlineLevel="0" r="34"/>
    <row collapsed="false" customFormat="false" customHeight="false" hidden="false" ht="14.05" outlineLevel="0" r="41"/>
    <row collapsed="false" customFormat="false" customHeight="false" hidden="false" ht="12.85" outlineLevel="0" r="1048518"/>
    <row collapsed="false" customFormat="false" customHeight="false" hidden="false" ht="12.85" outlineLevel="0" r="1048519"/>
    <row collapsed="false" customFormat="false" customHeight="false" hidden="false" ht="12.85" outlineLevel="0" r="1048520"/>
    <row collapsed="false" customFormat="false" customHeight="false" hidden="false" ht="12.85" outlineLevel="0" r="1048521"/>
    <row collapsed="false" customFormat="false" customHeight="false" hidden="false" ht="12.85" outlineLevel="0" r="1048522"/>
    <row collapsed="false" customFormat="false" customHeight="false" hidden="false" ht="12.85" outlineLevel="0" r="1048523"/>
    <row collapsed="false" customFormat="false" customHeight="false" hidden="false" ht="12.85" outlineLevel="0" r="1048524"/>
    <row collapsed="false" customFormat="false" customHeight="false" hidden="false" ht="12.85" outlineLevel="0" r="1048525"/>
    <row collapsed="false" customFormat="false" customHeight="false" hidden="false" ht="12.85" outlineLevel="0" r="1048526"/>
    <row collapsed="false" customFormat="false" customHeight="false" hidden="false" ht="12.85" outlineLevel="0" r="1048527"/>
    <row collapsed="false" customFormat="false" customHeight="false" hidden="false" ht="12.85" outlineLevel="0" r="1048528"/>
    <row collapsed="false" customFormat="false" customHeight="false" hidden="false" ht="12.85" outlineLevel="0" r="1048529"/>
    <row collapsed="false" customFormat="false" customHeight="false" hidden="false" ht="12.85" outlineLevel="0" r="1048530"/>
    <row collapsed="false" customFormat="false" customHeight="false" hidden="false" ht="12.85" outlineLevel="0" r="1048531"/>
    <row collapsed="false" customFormat="false" customHeight="false" hidden="false" ht="12.85" outlineLevel="0" r="1048532"/>
    <row collapsed="false" customFormat="false" customHeight="false" hidden="false" ht="12.85" outlineLevel="0" r="1048533"/>
    <row collapsed="false" customFormat="false" customHeight="false" hidden="false" ht="12.85" outlineLevel="0" r="1048534"/>
    <row collapsed="false" customFormat="false" customHeight="false" hidden="false" ht="12.85" outlineLevel="0" r="1048535"/>
    <row collapsed="false" customFormat="false" customHeight="false" hidden="false" ht="12.85" outlineLevel="0" r="1048536"/>
    <row collapsed="false" customFormat="false" customHeight="false" hidden="false" ht="12.85" outlineLevel="0" r="1048537"/>
    <row collapsed="false" customFormat="false" customHeight="false" hidden="false" ht="12.85" outlineLevel="0" r="1048538"/>
    <row collapsed="false" customFormat="false" customHeight="false" hidden="false" ht="12.85" outlineLevel="0" r="1048539"/>
    <row collapsed="false" customFormat="false" customHeight="false" hidden="false" ht="12.85" outlineLevel="0" r="1048540"/>
    <row collapsed="false" customFormat="false" customHeight="false" hidden="false" ht="12.85" outlineLevel="0" r="1048541"/>
    <row collapsed="false" customFormat="false" customHeight="false" hidden="false" ht="12.85" outlineLevel="0" r="1048542"/>
    <row collapsed="false" customFormat="false" customHeight="false" hidden="false" ht="12.85" outlineLevel="0" r="1048543"/>
    <row collapsed="false" customFormat="false" customHeight="false" hidden="false" ht="12.85" outlineLevel="0" r="1048544"/>
    <row collapsed="false" customFormat="false" customHeight="false" hidden="false" ht="12.85" outlineLevel="0" r="1048545"/>
    <row collapsed="false" customFormat="false" customHeight="false" hidden="false" ht="12.85" outlineLevel="0" r="1048546"/>
    <row collapsed="false" customFormat="false" customHeight="false" hidden="false" ht="12.85" outlineLevel="0" r="1048547"/>
    <row collapsed="false" customFormat="false" customHeight="false" hidden="false" ht="12.85" outlineLevel="0" r="1048548"/>
    <row collapsed="false" customFormat="false" customHeight="false" hidden="false" ht="12.85" outlineLevel="0" r="1048549"/>
    <row collapsed="false" customFormat="false" customHeight="false" hidden="false" ht="12.85" outlineLevel="0" r="1048550"/>
    <row collapsed="false" customFormat="false" customHeight="false" hidden="false" ht="12.85" outlineLevel="0" r="1048551"/>
    <row collapsed="false" customFormat="false" customHeight="false" hidden="false" ht="12.85" outlineLevel="0" r="1048552"/>
    <row collapsed="false" customFormat="false" customHeight="false" hidden="false" ht="12.85" outlineLevel="0" r="1048553"/>
    <row collapsed="false" customFormat="false" customHeight="false" hidden="false" ht="12.85" outlineLevel="0" r="1048554"/>
    <row collapsed="false" customFormat="false" customHeight="false" hidden="false" ht="12.85" outlineLevel="0" r="1048555"/>
    <row collapsed="false" customFormat="false" customHeight="false" hidden="false" ht="12.85" outlineLevel="0" r="1048556"/>
    <row collapsed="false" customFormat="false" customHeight="false" hidden="false" ht="12.85" outlineLevel="0" r="1048557"/>
    <row collapsed="false" customFormat="false" customHeight="false" hidden="false" ht="12.85" outlineLevel="0" r="1048558"/>
    <row collapsed="false" customFormat="false" customHeight="false" hidden="false" ht="12.85" outlineLevel="0" r="1048559"/>
    <row collapsed="false" customFormat="false" customHeight="false" hidden="false" ht="12.85" outlineLevel="0" r="1048560"/>
    <row collapsed="false" customFormat="false" customHeight="false" hidden="false" ht="12.85" outlineLevel="0" r="1048561"/>
    <row collapsed="false" customFormat="false" customHeight="false" hidden="false" ht="12.85" outlineLevel="0" r="1048562"/>
    <row collapsed="false" customFormat="false" customHeight="false" hidden="false" ht="12.85" outlineLevel="0" r="1048563"/>
    <row collapsed="false" customFormat="false" customHeight="false" hidden="false" ht="12.85" outlineLevel="0" r="1048564"/>
    <row collapsed="false" customFormat="false" customHeight="false" hidden="false" ht="12.85" outlineLevel="0" r="1048565"/>
    <row collapsed="false" customFormat="false" customHeight="false" hidden="false" ht="12.85" outlineLevel="0" r="1048566"/>
    <row collapsed="false" customFormat="false" customHeight="false" hidden="false" ht="12.85" outlineLevel="0" r="1048567"/>
    <row collapsed="false" customFormat="false" customHeight="false" hidden="false" ht="12.85" outlineLevel="0" r="1048568"/>
    <row collapsed="false" customFormat="false" customHeight="false" hidden="false" ht="12.85" outlineLevel="0" r="1048569"/>
    <row collapsed="false" customFormat="false" customHeight="false" hidden="false" ht="12.85" outlineLevel="0" r="1048570"/>
    <row collapsed="false" customFormat="false" customHeight="false" hidden="false" ht="12.85" outlineLevel="0" r="1048571"/>
    <row collapsed="false" customFormat="false" customHeight="false" hidden="false" ht="12.85" outlineLevel="0" r="1048572"/>
    <row collapsed="false" customFormat="false" customHeight="false" hidden="false" ht="12.85" outlineLevel="0" r="1048573"/>
    <row collapsed="false" customFormat="false" customHeight="false" hidden="false" ht="12.85" outlineLevel="0" r="1048574"/>
    <row collapsed="false" customFormat="false" customHeight="false" hidden="false" ht="12.85" outlineLevel="0" r="1048575"/>
    <row collapsed="false" customFormat="false" customHeight="false" hidden="false" ht="12.85" outlineLevel="0" r="1048576"/>
  </sheetData>
  <mergeCells count="32">
    <mergeCell ref="A1:R1"/>
    <mergeCell ref="A2:A4"/>
    <mergeCell ref="B2:B4"/>
    <mergeCell ref="C2:C4"/>
    <mergeCell ref="D2:F2"/>
    <mergeCell ref="G2:I2"/>
    <mergeCell ref="J2:L2"/>
    <mergeCell ref="M2:M4"/>
    <mergeCell ref="N2:Q2"/>
    <mergeCell ref="R2:R4"/>
    <mergeCell ref="E3:E4"/>
    <mergeCell ref="H3:H4"/>
    <mergeCell ref="K3:K4"/>
    <mergeCell ref="N3:N4"/>
    <mergeCell ref="O3:O4"/>
    <mergeCell ref="P3:P4"/>
    <mergeCell ref="Q3:Q4"/>
    <mergeCell ref="A6:R6"/>
    <mergeCell ref="A9:E9"/>
    <mergeCell ref="A10:R10"/>
    <mergeCell ref="A12:E12"/>
    <mergeCell ref="A13:R13"/>
    <mergeCell ref="A15:E15"/>
    <mergeCell ref="A16:R16"/>
    <mergeCell ref="A18:E18"/>
    <mergeCell ref="A19:R19"/>
    <mergeCell ref="A21:E21"/>
    <mergeCell ref="A22:R22"/>
    <mergeCell ref="A24:E24"/>
    <mergeCell ref="A25:R25"/>
    <mergeCell ref="A27:E27"/>
    <mergeCell ref="A28:E28"/>
  </mergeCell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blackAndWhite="false" cellComments="none" copies="1" draft="false" firstPageNumber="0" fitToHeight="1" fitToWidth="1" horizontalDpi="300" orientation="landscape" pageOrder="downThenOver" paperSize="9" scale="85" useFirstPageNumber="false" usePrinterDefaults="false" verticalDpi="300"/>
  <headerFooter differentFirst="false" differentOddEven="false">
    <oddHeader/>
    <oddFooter/>
  </headerFooter>
  <colBreaks count="1" manualBreakCount="1">
    <brk id="12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pageBreakPreview" windowProtection="false" workbookViewId="0" zoomScale="120" zoomScaleNormal="100" zoomScalePageLayoutView="120">
      <selection activeCell="A1" activeCellId="0" pane="topLeft" sqref="A1"/>
    </sheetView>
  </sheetViews>
  <sheetFormatPr defaultRowHeight="15"/>
  <cols>
    <col collapsed="false" hidden="false" max="1025" min="1" style="0" width="8.7193877551020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pageBreakPreview" windowProtection="false" workbookViewId="0" zoomScale="120" zoomScaleNormal="100" zoomScalePageLayoutView="120">
      <selection activeCell="A1" activeCellId="0" pane="topLeft" sqref="A1"/>
    </sheetView>
  </sheetViews>
  <sheetFormatPr defaultRowHeight="15"/>
  <cols>
    <col collapsed="false" hidden="false" max="1025" min="1" style="0" width="8.7193877551020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LibreOffice/4.0.2.2$Windows_x86 LibreOffice_project/4c82dcdd6efcd48b1d8bba66bfe1989deee49c3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2017-06-09T10:39:24.00Z</dcterms:created>
  <dc:creator>Демонстрационная версия</dc:creator>
  <dc:language>ru</dc:language>
  <cp:lastModifiedBy>Демонстрационная версия</cp:lastModifiedBy>
  <cp:lastPrinted>2019-05-20T09:13:05.40Z</cp:lastPrinted>
  <dcterms:modified xsi:type="dcterms:W3CDTF">2017-06-12T15:04:51.00Z</dcterms:modified>
  <cp:revision>0</cp:revision>
</cp:coreProperties>
</file>